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2025\"/>
    </mc:Choice>
  </mc:AlternateContent>
  <bookViews>
    <workbookView xWindow="0" yWindow="0" windowWidth="20160" windowHeight="73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<sst xmlns="http://schemas.openxmlformats.org/spreadsheetml/2006/main" count="232" uniqueCount="78">
  <si>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</si>
  <si>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</si>
  <si>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</si>
  <si>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</si>
  <si>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</si>
  <si>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</si>
  <si>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</si>
  <si>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</si>
  <si>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</si>
  <si>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</si>
  <si>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</si>
  <si>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</si>
  <si>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</si>
  <si>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</si>
  <si>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</si>
  <si>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</si>
  <si>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</si>
  <si>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</si>
  <si>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</si>
  <si>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</si>
  <si>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</si>
  <si>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</si>
  <si>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</si>
  <si>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</si>
  <si>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</si>
  <si>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</si>
  <si>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</si>
  <si>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</si>
  <si>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</si>
  <si>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</si>
  <si>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</si>
  <si>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</si>
  <si>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</si>
  <si>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</si>
  <si>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</si>
  <si>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</si>
  <si>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</si>
  <si>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</si>
  <si>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</si>
  <si>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и.о. директора </t>
  </si>
  <si>
    <t>Мугдина С.Ю.</t>
  </si>
  <si>
    <t>МБОУ "Начальная школа-детский сад с.Чир-Унвд"</t>
  </si>
  <si>
    <t xml:space="preserve">какао с молоком </t>
  </si>
  <si>
    <t>чай с сахаром</t>
  </si>
  <si>
    <t xml:space="preserve">хлеб пшеничный, хлеб ржаной </t>
  </si>
  <si>
    <t>147/148</t>
  </si>
  <si>
    <t>чай с лимоном</t>
  </si>
  <si>
    <t xml:space="preserve">чай с сахаром </t>
  </si>
  <si>
    <t xml:space="preserve">бутерброд с сыром </t>
  </si>
  <si>
    <t xml:space="preserve">мандарин </t>
  </si>
  <si>
    <t>219/2008</t>
  </si>
  <si>
    <t>компот из кураги</t>
  </si>
  <si>
    <t>каша вязкая манная молочная с маслом</t>
  </si>
  <si>
    <t>кофейный напиток</t>
  </si>
  <si>
    <t xml:space="preserve">груша свежая </t>
  </si>
  <si>
    <t>хлеб пшеничный, хлеб ржаной</t>
  </si>
  <si>
    <t xml:space="preserve">чай с лимоном </t>
  </si>
  <si>
    <t>бутерброд с сыром, хлеб ржаной</t>
  </si>
  <si>
    <t>104/332/70</t>
  </si>
  <si>
    <t>голубцы ленивые с отварным мясом, салат из белокочанной капусты (с морковью)</t>
  </si>
  <si>
    <t xml:space="preserve">бутерброд с сыром, хлеб ржаной </t>
  </si>
  <si>
    <t>3/148</t>
  </si>
  <si>
    <t>437/508/70</t>
  </si>
  <si>
    <t>макароны отварные с овощами, огурец свежий (в нарезке)</t>
  </si>
  <si>
    <t>54/70</t>
  </si>
  <si>
    <t>плов из птицы, помидор свежий</t>
  </si>
  <si>
    <t>71/492</t>
  </si>
  <si>
    <t>рыба, тушеная в томате с овощами, пюре картофельное, помидор свежий</t>
  </si>
  <si>
    <t>каша жидкая пшенная с маслом, яйцо отварное</t>
  </si>
  <si>
    <t>311,4/12</t>
  </si>
  <si>
    <t>печень по-строгановски, макаронные изделия отварные, огурец свежий</t>
  </si>
  <si>
    <t xml:space="preserve">374,520,71 </t>
  </si>
  <si>
    <t>147, 148</t>
  </si>
  <si>
    <t>2/16,71</t>
  </si>
  <si>
    <t>омлет натуральный, винегрет овощной</t>
  </si>
  <si>
    <t xml:space="preserve">сырники из творога со сгущённым молоком </t>
  </si>
  <si>
    <t>11/97,43</t>
  </si>
  <si>
    <t xml:space="preserve">гуляш из говядины, гречка отварная, огурец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</si>
</sst>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E139" sqref="E1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240</v>
      </c>
      <c r="G6" s="40">
        <v>11</v>
      </c>
      <c r="H6" s="40">
        <v>12</v>
      </c>
      <c r="I6" s="40">
        <v>26</v>
      </c>
      <c r="J6" s="40">
        <v>346</v>
      </c>
      <c r="K6" s="41" t="s">
        <v>69</v>
      </c>
      <c r="L6" s="40">
        <v>28.17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</v>
      </c>
      <c r="H8" s="43">
        <v>3</v>
      </c>
      <c r="I8" s="43">
        <v>33</v>
      </c>
      <c r="J8" s="43">
        <v>190</v>
      </c>
      <c r="K8" s="44">
        <v>693</v>
      </c>
      <c r="L8" s="43">
        <v>17.100000000000001</v>
      </c>
    </row>
    <row r="9" spans="1:12" ht="15" x14ac:dyDescent="0.25">
      <c r="A9" s="23"/>
      <c r="B9" s="15"/>
      <c r="C9" s="11"/>
      <c r="D9" s="7" t="s">
        <v>23</v>
      </c>
      <c r="E9" s="42" t="s">
        <v>57</v>
      </c>
      <c r="F9" s="43">
        <v>60</v>
      </c>
      <c r="G9" s="43">
        <v>5</v>
      </c>
      <c r="H9" s="43">
        <v>4</v>
      </c>
      <c r="I9" s="43">
        <v>16</v>
      </c>
      <c r="J9" s="43">
        <v>161</v>
      </c>
      <c r="K9" s="44" t="s">
        <v>61</v>
      </c>
      <c r="L9" s="43">
        <v>22.32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75</v>
      </c>
      <c r="J13" s="19">
        <f t="shared" si="0"/>
        <v>697</v>
      </c>
      <c r="K13" s="25"/>
      <c r="L13" s="19">
        <f t="shared" ref="L13" si="1">SUM(L6:L12)</f>
        <v>67.59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19</v>
      </c>
      <c r="H24" s="32">
        <f t="shared" si="4"/>
        <v>19</v>
      </c>
      <c r="I24" s="32">
        <f t="shared" si="4"/>
        <v>75</v>
      </c>
      <c r="J24" s="32">
        <f t="shared" si="4"/>
        <v>697</v>
      </c>
      <c r="K24" s="32"/>
      <c r="L24" s="32">
        <f t="shared" ref="L24" si="5">L13+L23</f>
        <v>67.59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320</v>
      </c>
      <c r="G25" s="40">
        <v>16</v>
      </c>
      <c r="H25" s="40">
        <v>16</v>
      </c>
      <c r="I25" s="40">
        <v>40</v>
      </c>
      <c r="J25" s="40">
        <v>397</v>
      </c>
      <c r="K25" s="41" t="s">
        <v>58</v>
      </c>
      <c r="L25" s="40">
        <v>64.25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15</v>
      </c>
      <c r="J27" s="43">
        <v>58</v>
      </c>
      <c r="K27" s="44">
        <v>685</v>
      </c>
      <c r="L27" s="43">
        <v>5.17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</v>
      </c>
      <c r="H28" s="43">
        <v>1</v>
      </c>
      <c r="I28" s="43">
        <v>22</v>
      </c>
      <c r="J28" s="43">
        <v>102</v>
      </c>
      <c r="K28" s="44" t="s">
        <v>45</v>
      </c>
      <c r="L28" s="43">
        <v>4.76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77</v>
      </c>
      <c r="J32" s="19">
        <f t="shared" ref="J32:L32" si="9">SUM(J25:J31)</f>
        <v>557</v>
      </c>
      <c r="K32" s="25"/>
      <c r="L32" s="19">
        <f t="shared" si="9"/>
        <v>74.180000000000007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570</v>
      </c>
      <c r="G43" s="32">
        <f t="shared" ref="G43" si="14">G32+G42</f>
        <v>19</v>
      </c>
      <c r="H43" s="32">
        <f t="shared" ref="H43" si="15">H32+H42</f>
        <v>17</v>
      </c>
      <c r="I43" s="32">
        <f t="shared" ref="I43" si="16">I32+I42</f>
        <v>77</v>
      </c>
      <c r="J43" s="32">
        <f t="shared" ref="J43:L43" si="17">J32+J42</f>
        <v>557</v>
      </c>
      <c r="K43" s="32"/>
      <c r="L43" s="32">
        <f t="shared" si="17"/>
        <v>74.180000000000007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360</v>
      </c>
      <c r="G44" s="40">
        <v>15</v>
      </c>
      <c r="H44" s="40">
        <v>14</v>
      </c>
      <c r="I44" s="40">
        <v>37</v>
      </c>
      <c r="J44" s="40">
        <v>348</v>
      </c>
      <c r="K44" s="41" t="s">
        <v>71</v>
      </c>
      <c r="L44" s="40">
        <v>78.09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686</v>
      </c>
      <c r="L46" s="43">
        <v>8.1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</v>
      </c>
      <c r="H47" s="43">
        <v>1</v>
      </c>
      <c r="I47" s="43">
        <v>22</v>
      </c>
      <c r="J47" s="43">
        <v>102</v>
      </c>
      <c r="K47" s="44" t="s">
        <v>72</v>
      </c>
      <c r="L47" s="43">
        <v>4.76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18</v>
      </c>
      <c r="H51" s="19">
        <f t="shared" ref="H51" si="19">SUM(H44:H50)</f>
        <v>15</v>
      </c>
      <c r="I51" s="19">
        <f t="shared" ref="I51" si="20">SUM(I44:I50)</f>
        <v>74</v>
      </c>
      <c r="J51" s="19">
        <f t="shared" ref="J51:L51" si="21">SUM(J44:J50)</f>
        <v>510</v>
      </c>
      <c r="K51" s="25"/>
      <c r="L51" s="19">
        <f t="shared" si="21"/>
        <v>90.95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610</v>
      </c>
      <c r="G62" s="32">
        <f t="shared" ref="G62" si="26">G51+G61</f>
        <v>18</v>
      </c>
      <c r="H62" s="32">
        <f t="shared" ref="H62" si="27">H51+H61</f>
        <v>15</v>
      </c>
      <c r="I62" s="32">
        <f t="shared" ref="I62" si="28">I51+I61</f>
        <v>74</v>
      </c>
      <c r="J62" s="32">
        <f t="shared" ref="J62:L62" si="29">J51+J61</f>
        <v>510</v>
      </c>
      <c r="K62" s="32"/>
      <c r="L62" s="32">
        <f t="shared" si="29"/>
        <v>90.95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260</v>
      </c>
      <c r="G63" s="40">
        <v>16</v>
      </c>
      <c r="H63" s="40">
        <v>18</v>
      </c>
      <c r="I63" s="40">
        <v>33</v>
      </c>
      <c r="J63" s="40">
        <v>348</v>
      </c>
      <c r="K63" s="41" t="s">
        <v>73</v>
      </c>
      <c r="L63" s="40">
        <v>51.93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</v>
      </c>
      <c r="H65" s="43">
        <v>0</v>
      </c>
      <c r="I65" s="43">
        <v>15</v>
      </c>
      <c r="J65" s="43">
        <v>58</v>
      </c>
      <c r="K65" s="44">
        <v>685</v>
      </c>
      <c r="L65" s="43">
        <v>5.18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</v>
      </c>
      <c r="H66" s="43">
        <v>1</v>
      </c>
      <c r="I66" s="43">
        <v>22</v>
      </c>
      <c r="J66" s="43">
        <v>102</v>
      </c>
      <c r="K66" s="44">
        <v>147.148</v>
      </c>
      <c r="L66" s="43">
        <v>4.76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70</v>
      </c>
      <c r="J70" s="19">
        <f t="shared" ref="J70:L70" si="33">SUM(J63:J69)</f>
        <v>508</v>
      </c>
      <c r="K70" s="25"/>
      <c r="L70" s="19">
        <f t="shared" si="33"/>
        <v>61.87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510</v>
      </c>
      <c r="G81" s="32">
        <f t="shared" ref="G81" si="38">G70+G80</f>
        <v>19</v>
      </c>
      <c r="H81" s="32">
        <f t="shared" ref="H81" si="39">H70+H80</f>
        <v>19</v>
      </c>
      <c r="I81" s="32">
        <f t="shared" ref="I81" si="40">I70+I80</f>
        <v>70</v>
      </c>
      <c r="J81" s="32">
        <f t="shared" ref="J81:L81" si="41">J70+J80</f>
        <v>508</v>
      </c>
      <c r="K81" s="32"/>
      <c r="L81" s="32">
        <f t="shared" si="41"/>
        <v>61.87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220</v>
      </c>
      <c r="G82" s="40">
        <v>13</v>
      </c>
      <c r="H82" s="40">
        <v>13</v>
      </c>
      <c r="I82" s="40">
        <v>36</v>
      </c>
      <c r="J82" s="40">
        <v>355</v>
      </c>
      <c r="K82" s="41" t="s">
        <v>50</v>
      </c>
      <c r="L82" s="40">
        <v>49.1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51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2</v>
      </c>
      <c r="H84" s="43">
        <v>2</v>
      </c>
      <c r="I84" s="43">
        <v>33</v>
      </c>
      <c r="J84" s="43">
        <v>190</v>
      </c>
      <c r="K84" s="44">
        <v>693</v>
      </c>
      <c r="L84" s="43">
        <v>15.1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35</v>
      </c>
      <c r="G85" s="43">
        <v>3</v>
      </c>
      <c r="H85" s="43">
        <v>4</v>
      </c>
      <c r="I85" s="43">
        <v>7</v>
      </c>
      <c r="J85" s="43">
        <v>123</v>
      </c>
      <c r="K85" s="44">
        <v>3</v>
      </c>
      <c r="L85" s="43">
        <v>18.5</v>
      </c>
    </row>
    <row r="86" spans="1:12" ht="15" x14ac:dyDescent="0.25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1</v>
      </c>
      <c r="H86" s="43">
        <v>0</v>
      </c>
      <c r="I86" s="43">
        <v>6</v>
      </c>
      <c r="J86" s="43">
        <v>28</v>
      </c>
      <c r="K86" s="44">
        <v>458</v>
      </c>
      <c r="L86" s="43">
        <v>20.5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82</v>
      </c>
      <c r="J89" s="19">
        <f t="shared" ref="J89:L89" si="45">SUM(J82:J88)</f>
        <v>696</v>
      </c>
      <c r="K89" s="25"/>
      <c r="L89" s="19">
        <f t="shared" si="45"/>
        <v>103.2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555</v>
      </c>
      <c r="G100" s="32">
        <f t="shared" ref="G100" si="50">G89+G99</f>
        <v>19</v>
      </c>
      <c r="H100" s="32">
        <f t="shared" ref="H100" si="51">H89+H99</f>
        <v>19</v>
      </c>
      <c r="I100" s="32">
        <f t="shared" ref="I100" si="52">I89+I99</f>
        <v>82</v>
      </c>
      <c r="J100" s="32">
        <f t="shared" ref="J100:L100" si="53">J89+J99</f>
        <v>696</v>
      </c>
      <c r="K100" s="32"/>
      <c r="L100" s="32">
        <f t="shared" si="53"/>
        <v>103.2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280</v>
      </c>
      <c r="G101" s="40">
        <v>11</v>
      </c>
      <c r="H101" s="40">
        <v>15</v>
      </c>
      <c r="I101" s="40">
        <v>20</v>
      </c>
      <c r="J101" s="40">
        <v>374</v>
      </c>
      <c r="K101" s="41" t="s">
        <v>76</v>
      </c>
      <c r="L101" s="40">
        <v>81.64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2</v>
      </c>
      <c r="H103" s="43">
        <v>0</v>
      </c>
      <c r="I103" s="43">
        <v>27</v>
      </c>
      <c r="J103" s="43">
        <v>112</v>
      </c>
      <c r="K103" s="44">
        <v>126</v>
      </c>
      <c r="L103" s="43">
        <v>16.14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</v>
      </c>
      <c r="H104" s="43">
        <v>1</v>
      </c>
      <c r="I104" s="43">
        <v>22</v>
      </c>
      <c r="J104" s="43">
        <v>102</v>
      </c>
      <c r="K104" s="44">
        <v>147.148</v>
      </c>
      <c r="L104" s="43">
        <v>4.76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69</v>
      </c>
      <c r="J108" s="19">
        <f t="shared" si="54"/>
        <v>588</v>
      </c>
      <c r="K108" s="25"/>
      <c r="L108" s="19">
        <f t="shared" ref="L108" si="55">SUM(L101:L107)</f>
        <v>102.54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530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69</v>
      </c>
      <c r="J119" s="32">
        <f t="shared" ref="J119:L119" si="61">J108+J118</f>
        <v>588</v>
      </c>
      <c r="K119" s="32"/>
      <c r="L119" s="32">
        <f t="shared" si="61"/>
        <v>102.54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5</v>
      </c>
      <c r="H120" s="40">
        <v>7</v>
      </c>
      <c r="I120" s="40">
        <v>28</v>
      </c>
      <c r="J120" s="40">
        <v>222</v>
      </c>
      <c r="K120" s="41">
        <v>302</v>
      </c>
      <c r="L120" s="40">
        <v>13.1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6</v>
      </c>
      <c r="H122" s="43">
        <v>5</v>
      </c>
      <c r="I122" s="43">
        <v>32</v>
      </c>
      <c r="J122" s="43">
        <v>237</v>
      </c>
      <c r="K122" s="44">
        <v>692</v>
      </c>
      <c r="L122" s="43">
        <v>11.35</v>
      </c>
    </row>
    <row r="123" spans="1:12" ht="15" x14ac:dyDescent="0.25">
      <c r="A123" s="14"/>
      <c r="B123" s="15"/>
      <c r="C123" s="11"/>
      <c r="D123" s="7" t="s">
        <v>23</v>
      </c>
      <c r="E123" s="42" t="s">
        <v>60</v>
      </c>
      <c r="F123" s="43">
        <v>55</v>
      </c>
      <c r="G123" s="43">
        <v>6</v>
      </c>
      <c r="H123" s="43">
        <v>7</v>
      </c>
      <c r="I123" s="43">
        <v>13</v>
      </c>
      <c r="J123" s="43">
        <v>161</v>
      </c>
      <c r="K123" s="44" t="s">
        <v>61</v>
      </c>
      <c r="L123" s="43">
        <v>22.32</v>
      </c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0</v>
      </c>
      <c r="H124" s="43">
        <v>0</v>
      </c>
      <c r="I124" s="43">
        <v>10</v>
      </c>
      <c r="J124" s="43">
        <v>41</v>
      </c>
      <c r="K124" s="44">
        <v>458</v>
      </c>
      <c r="L124" s="43">
        <v>23.5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17</v>
      </c>
      <c r="H127" s="19">
        <f t="shared" si="62"/>
        <v>19</v>
      </c>
      <c r="I127" s="19">
        <f t="shared" si="62"/>
        <v>83</v>
      </c>
      <c r="J127" s="19">
        <f t="shared" si="62"/>
        <v>661</v>
      </c>
      <c r="K127" s="25"/>
      <c r="L127" s="19">
        <f t="shared" ref="L127" si="63">SUM(L120:L126)</f>
        <v>70.27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555</v>
      </c>
      <c r="G138" s="32">
        <f t="shared" ref="G138" si="66">G127+G137</f>
        <v>17</v>
      </c>
      <c r="H138" s="32">
        <f t="shared" ref="H138" si="67">H127+H137</f>
        <v>19</v>
      </c>
      <c r="I138" s="32">
        <f t="shared" ref="I138" si="68">I127+I137</f>
        <v>83</v>
      </c>
      <c r="J138" s="32">
        <f t="shared" ref="J138:L138" si="69">J127+J137</f>
        <v>661</v>
      </c>
      <c r="K138" s="32"/>
      <c r="L138" s="32">
        <f t="shared" si="69"/>
        <v>70.27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310</v>
      </c>
      <c r="G139" s="40">
        <v>16</v>
      </c>
      <c r="H139" s="40">
        <v>18</v>
      </c>
      <c r="I139" s="40">
        <v>46</v>
      </c>
      <c r="J139" s="40">
        <v>448</v>
      </c>
      <c r="K139" s="41" t="s">
        <v>62</v>
      </c>
      <c r="L139" s="40">
        <v>96.18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</v>
      </c>
      <c r="H141" s="43">
        <v>0</v>
      </c>
      <c r="I141" s="43">
        <v>15</v>
      </c>
      <c r="J141" s="43">
        <v>58</v>
      </c>
      <c r="K141" s="44">
        <v>685</v>
      </c>
      <c r="L141" s="43">
        <v>5.74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</v>
      </c>
      <c r="H142" s="43">
        <v>1</v>
      </c>
      <c r="I142" s="43">
        <v>22</v>
      </c>
      <c r="J142" s="43">
        <v>102</v>
      </c>
      <c r="K142" s="44">
        <v>147.148</v>
      </c>
      <c r="L142" s="43">
        <v>4.76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83</v>
      </c>
      <c r="J146" s="19">
        <f t="shared" si="70"/>
        <v>608</v>
      </c>
      <c r="K146" s="25"/>
      <c r="L146" s="19">
        <f t="shared" ref="L146" si="71">SUM(L139:L145)</f>
        <v>106.68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560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83</v>
      </c>
      <c r="J157" s="32">
        <f t="shared" ref="J157:L157" si="77">J146+J156</f>
        <v>608</v>
      </c>
      <c r="K157" s="32"/>
      <c r="L157" s="32">
        <f t="shared" si="77"/>
        <v>106.68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240</v>
      </c>
      <c r="G158" s="40">
        <v>11</v>
      </c>
      <c r="H158" s="40">
        <v>15</v>
      </c>
      <c r="I158" s="40">
        <v>28</v>
      </c>
      <c r="J158" s="40">
        <v>464</v>
      </c>
      <c r="K158" s="41" t="s">
        <v>64</v>
      </c>
      <c r="L158" s="40">
        <v>35.200000000000003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377</v>
      </c>
      <c r="L160" s="43">
        <v>5.18</v>
      </c>
    </row>
    <row r="161" spans="1:12" ht="15" x14ac:dyDescent="0.25">
      <c r="A161" s="23"/>
      <c r="B161" s="15"/>
      <c r="C161" s="11"/>
      <c r="D161" s="7" t="s">
        <v>23</v>
      </c>
      <c r="E161" s="42" t="s">
        <v>55</v>
      </c>
      <c r="F161" s="43">
        <v>60</v>
      </c>
      <c r="G161" s="43">
        <v>5</v>
      </c>
      <c r="H161" s="43">
        <v>1</v>
      </c>
      <c r="I161" s="43">
        <v>28</v>
      </c>
      <c r="J161" s="43">
        <v>102</v>
      </c>
      <c r="K161" s="44">
        <v>147.148</v>
      </c>
      <c r="L161" s="43">
        <v>4.76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71</v>
      </c>
      <c r="J165" s="19">
        <f t="shared" si="78"/>
        <v>626</v>
      </c>
      <c r="K165" s="25"/>
      <c r="L165" s="19">
        <f t="shared" ref="L165" si="79">SUM(L158:L164)</f>
        <v>45.14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16</v>
      </c>
      <c r="H176" s="32">
        <f t="shared" ref="H176" si="83">H165+H175</f>
        <v>16</v>
      </c>
      <c r="I176" s="32">
        <f t="shared" ref="I176" si="84">I165+I175</f>
        <v>71</v>
      </c>
      <c r="J176" s="32">
        <f t="shared" ref="J176:L176" si="85">J165+J175</f>
        <v>626</v>
      </c>
      <c r="K176" s="32"/>
      <c r="L176" s="32">
        <f t="shared" si="85"/>
        <v>45.14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260</v>
      </c>
      <c r="G177" s="40">
        <v>15</v>
      </c>
      <c r="H177" s="40">
        <v>15</v>
      </c>
      <c r="I177" s="40">
        <v>38</v>
      </c>
      <c r="J177" s="40">
        <v>345</v>
      </c>
      <c r="K177" s="41" t="s">
        <v>66</v>
      </c>
      <c r="L177" s="40">
        <v>75.22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377</v>
      </c>
      <c r="L179" s="43">
        <v>8.1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</v>
      </c>
      <c r="H180" s="43">
        <v>1</v>
      </c>
      <c r="I180" s="43">
        <v>22</v>
      </c>
      <c r="J180" s="43">
        <v>102</v>
      </c>
      <c r="K180" s="44">
        <v>147.148</v>
      </c>
      <c r="L180" s="43">
        <v>4.76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18</v>
      </c>
      <c r="H184" s="19">
        <f t="shared" si="86"/>
        <v>16</v>
      </c>
      <c r="I184" s="19">
        <f t="shared" si="86"/>
        <v>75</v>
      </c>
      <c r="J184" s="19">
        <f t="shared" si="86"/>
        <v>507</v>
      </c>
      <c r="K184" s="25"/>
      <c r="L184" s="19">
        <f t="shared" ref="L184" si="87">SUM(L177:L183)</f>
        <v>88.08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510</v>
      </c>
      <c r="G195" s="32">
        <f t="shared" ref="G195" si="90">G184+G194</f>
        <v>18</v>
      </c>
      <c r="H195" s="32">
        <f t="shared" ref="H195" si="91">H184+H194</f>
        <v>16</v>
      </c>
      <c r="I195" s="32">
        <f t="shared" ref="I195" si="92">I184+I194</f>
        <v>75</v>
      </c>
      <c r="J195" s="32">
        <f t="shared" ref="J195:L195" si="93">J184+J194</f>
        <v>507</v>
      </c>
      <c r="K195" s="32"/>
      <c r="L195" s="32">
        <f t="shared" si="93"/>
        <v>88.08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17.5</v>
      </c>
      <c r="I196" s="34">
        <f t="shared" si="94"/>
        <v>75.900000000000006</v>
      </c>
      <c r="J196" s="34">
        <f t="shared" si="94"/>
        <v>595.79999999999995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2025-01-27T01:45:41Z</dcterms:modified>
</cp:coreProperties>
</file>